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9285" activeTab="2"/>
  </bookViews>
  <sheets>
    <sheet name="Rozwiązanie" sheetId="1" r:id="rId1"/>
    <sheet name="Zad. 2a" sheetId="2" r:id="rId2"/>
    <sheet name="Zad. 2b" sheetId="3" r:id="rId3"/>
  </sheets>
  <definedNames>
    <definedName name="solver_adj" localSheetId="0" hidden="1">'Rozwiązanie'!$I$24</definedName>
    <definedName name="solver_adj" localSheetId="1" hidden="1">'Zad. 2a'!#REF!</definedName>
    <definedName name="solver_adj" localSheetId="2" hidden="1">'Zad. 2b'!#REF!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'Rozwiązanie'!$J$24</definedName>
    <definedName name="solver_lhs1" localSheetId="1" hidden="1">'Zad. 2a'!#REF!</definedName>
    <definedName name="solver_lhs1" localSheetId="2" hidden="1">'Zad. 2b'!#REF!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'Rozwiązanie'!$M$24</definedName>
    <definedName name="solver_opt" localSheetId="1" hidden="1">'Zad. 2a'!#REF!</definedName>
    <definedName name="solver_opt" localSheetId="2" hidden="1">'Zad. 2b'!#REF!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2</definedName>
    <definedName name="solver_rel1" localSheetId="1" hidden="1">2</definedName>
    <definedName name="solver_rel1" localSheetId="2" hidden="1">2</definedName>
    <definedName name="solver_rhs1" localSheetId="0" hidden="1">'Rozwiązanie'!$K$24</definedName>
    <definedName name="solver_rhs1" localSheetId="1" hidden="1">'Zad. 2a'!#REF!</definedName>
    <definedName name="solver_rhs1" localSheetId="2" hidden="1">'Zad. 2b'!#REF!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3</definedName>
    <definedName name="solver_typ" localSheetId="1" hidden="1">3</definedName>
    <definedName name="solver_typ" localSheetId="2" hidden="1">3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fullCalcOnLoad="1"/>
</workbook>
</file>

<file path=xl/sharedStrings.xml><?xml version="1.0" encoding="utf-8"?>
<sst xmlns="http://schemas.openxmlformats.org/spreadsheetml/2006/main" count="42" uniqueCount="17">
  <si>
    <t>a</t>
  </si>
  <si>
    <t>Uw [V]</t>
  </si>
  <si>
    <t>Pw [W]</t>
  </si>
  <si>
    <t>Iw [A]</t>
  </si>
  <si>
    <t>U [V]</t>
  </si>
  <si>
    <t>I[A]</t>
  </si>
  <si>
    <r>
      <t>Rw [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]</t>
    </r>
  </si>
  <si>
    <r>
      <t>e</t>
    </r>
    <r>
      <rPr>
        <b/>
        <sz val="10"/>
        <rFont val="Arial"/>
        <family val="2"/>
      </rPr>
      <t xml:space="preserve"> [V]</t>
    </r>
  </si>
  <si>
    <r>
      <t>R [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]</t>
    </r>
  </si>
  <si>
    <r>
      <t>U</t>
    </r>
    <r>
      <rPr>
        <b/>
        <sz val="8"/>
        <rFont val="Arial"/>
        <family val="2"/>
      </rPr>
      <t xml:space="preserve">R </t>
    </r>
    <r>
      <rPr>
        <b/>
        <sz val="10"/>
        <rFont val="Arial"/>
        <family val="2"/>
      </rPr>
      <t>[V]</t>
    </r>
  </si>
  <si>
    <r>
      <t>e</t>
    </r>
    <r>
      <rPr>
        <b/>
        <sz val="10"/>
        <color indexed="10"/>
        <rFont val="Arial"/>
        <family val="2"/>
      </rPr>
      <t xml:space="preserve"> - U</t>
    </r>
    <r>
      <rPr>
        <b/>
        <sz val="8"/>
        <color indexed="10"/>
        <rFont val="Arial"/>
        <family val="2"/>
      </rPr>
      <t xml:space="preserve">R </t>
    </r>
    <r>
      <rPr>
        <b/>
        <sz val="10"/>
        <color indexed="10"/>
        <rFont val="Arial"/>
        <family val="2"/>
      </rPr>
      <t>[V]</t>
    </r>
  </si>
  <si>
    <r>
      <t>e</t>
    </r>
    <r>
      <rPr>
        <b/>
        <sz val="10"/>
        <color indexed="10"/>
        <rFont val="Arial"/>
        <family val="2"/>
      </rPr>
      <t xml:space="preserve"> - U</t>
    </r>
    <r>
      <rPr>
        <b/>
        <sz val="8"/>
        <color indexed="10"/>
        <rFont val="Arial"/>
        <family val="2"/>
      </rPr>
      <t xml:space="preserve">R </t>
    </r>
    <r>
      <rPr>
        <b/>
        <sz val="10"/>
        <color indexed="10"/>
        <rFont val="Arial"/>
        <family val="2"/>
      </rPr>
      <t>[V]- U</t>
    </r>
  </si>
  <si>
    <r>
      <t>r [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]</t>
    </r>
  </si>
  <si>
    <r>
      <t>U</t>
    </r>
    <r>
      <rPr>
        <b/>
        <sz val="8"/>
        <rFont val="Arial"/>
        <family val="2"/>
      </rPr>
      <t xml:space="preserve">r </t>
    </r>
    <r>
      <rPr>
        <b/>
        <sz val="10"/>
        <rFont val="Arial"/>
        <family val="2"/>
      </rPr>
      <t>[V]</t>
    </r>
  </si>
  <si>
    <r>
      <t>e</t>
    </r>
    <r>
      <rPr>
        <b/>
        <sz val="10"/>
        <color indexed="10"/>
        <rFont val="Arial"/>
        <family val="2"/>
      </rPr>
      <t xml:space="preserve"> - U</t>
    </r>
    <r>
      <rPr>
        <b/>
        <sz val="8"/>
        <color indexed="10"/>
        <rFont val="Arial"/>
        <family val="2"/>
      </rPr>
      <t xml:space="preserve">r </t>
    </r>
    <r>
      <rPr>
        <b/>
        <sz val="10"/>
        <color indexed="10"/>
        <rFont val="Arial"/>
        <family val="2"/>
      </rPr>
      <t>[V]</t>
    </r>
  </si>
  <si>
    <r>
      <t>P</t>
    </r>
    <r>
      <rPr>
        <b/>
        <sz val="8"/>
        <rFont val="Arial"/>
        <family val="2"/>
      </rPr>
      <t xml:space="preserve">ż </t>
    </r>
    <r>
      <rPr>
        <b/>
        <sz val="10"/>
        <rFont val="Arial"/>
        <family val="2"/>
      </rPr>
      <t>[W]</t>
    </r>
  </si>
  <si>
    <r>
      <t>R</t>
    </r>
    <r>
      <rPr>
        <b/>
        <sz val="8"/>
        <rFont val="Arial"/>
        <family val="2"/>
      </rPr>
      <t xml:space="preserve">ż </t>
    </r>
    <r>
      <rPr>
        <b/>
        <sz val="10"/>
        <rFont val="Arial"/>
        <family val="2"/>
      </rPr>
      <t>[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</si>
</sst>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,000"/>
    <numFmt numFmtId="167" formatCode="#,#00"/>
    <numFmt numFmtId="168" formatCode="0.00000"/>
    <numFmt numFmtId="169" formatCode="0.0000"/>
  </numFmts>
  <fonts count="54">
    <font>
      <sz val="10"/>
      <name val="Arial"/>
      <family val="0"/>
    </font>
    <font>
      <sz val="12"/>
      <color indexed="10"/>
      <name val="Symbol"/>
      <family val="1"/>
    </font>
    <font>
      <sz val="10.7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Symbol"/>
      <family val="1"/>
    </font>
    <font>
      <b/>
      <sz val="10"/>
      <color indexed="10"/>
      <name val="Arial"/>
      <family val="2"/>
    </font>
    <font>
      <b/>
      <sz val="10"/>
      <name val="Symbol"/>
      <family val="1"/>
    </font>
    <font>
      <b/>
      <sz val="10"/>
      <name val="Arial"/>
      <family val="2"/>
    </font>
    <font>
      <b/>
      <sz val="12"/>
      <name val="Symbol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.75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2" fontId="0" fillId="34" borderId="11" xfId="0" applyNumberFormat="1" applyFill="1" applyBorder="1" applyAlignment="1">
      <alignment vertical="center"/>
    </xf>
    <xf numFmtId="164" fontId="0" fillId="34" borderId="11" xfId="0" applyNumberForma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vertical="center"/>
    </xf>
    <xf numFmtId="164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35" borderId="13" xfId="0" applyNumberFormat="1" applyFill="1" applyBorder="1" applyAlignment="1">
      <alignment/>
    </xf>
    <xf numFmtId="165" fontId="0" fillId="35" borderId="12" xfId="0" applyNumberFormat="1" applyFill="1" applyBorder="1" applyAlignment="1">
      <alignment/>
    </xf>
    <xf numFmtId="2" fontId="0" fillId="35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64" fontId="0" fillId="0" borderId="0" xfId="0" applyNumberForma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2925"/>
          <c:w val="0.91325"/>
          <c:h val="0.9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Rozwiązanie!$D$2:$D$24</c:f>
              <c:numCache/>
            </c:numRef>
          </c:xVal>
          <c:yVal>
            <c:numRef>
              <c:f>Rozwiązanie!$C$2:$C$24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Rozwiązanie!$D$2:$D$24</c:f>
              <c:numCache/>
            </c:numRef>
          </c:xVal>
          <c:yVal>
            <c:numRef>
              <c:f>Rozwiązanie!$F$2:$F$24</c:f>
              <c:numCache/>
            </c:numRef>
          </c:yVal>
          <c:smooth val="0"/>
        </c:ser>
        <c:axId val="38960937"/>
        <c:axId val="15104114"/>
      </c:scatterChart>
      <c:valAx>
        <c:axId val="38960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[A]</a:t>
                </a:r>
              </a:p>
            </c:rich>
          </c:tx>
          <c:layout>
            <c:manualLayout>
              <c:xMode val="factor"/>
              <c:yMode val="factor"/>
              <c:x val="0.0327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4114"/>
        <c:crosses val="autoZero"/>
        <c:crossBetween val="midCat"/>
        <c:dispUnits/>
      </c:valAx>
      <c:valAx>
        <c:axId val="151041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; </a:t>
                </a: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e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- U</a:t>
                </a:r>
                <a:r>
                  <a:rPr lang="en-US" cap="none" sz="1000" b="1" i="0" u="none" baseline="-2500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[V]</a:t>
                </a:r>
              </a:p>
            </c:rich>
          </c:tx>
          <c:layout>
            <c:manualLayout>
              <c:xMode val="factor"/>
              <c:yMode val="factor"/>
              <c:x val="0.05875"/>
              <c:y val="0.1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6093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28"/>
          <c:w val="0.91325"/>
          <c:h val="0.9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'Zad. 2a'!$D$2:$D$21</c:f>
              <c:numCache/>
            </c:numRef>
          </c:xVal>
          <c:yVal>
            <c:numRef>
              <c:f>'Zad. 2a'!$C$2:$C$21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'Zad. 2a'!$D$2:$D$21</c:f>
              <c:numCache/>
            </c:numRef>
          </c:xVal>
          <c:yVal>
            <c:numRef>
              <c:f>'Zad. 2a'!$F$2:$F$21</c:f>
              <c:numCache/>
            </c:numRef>
          </c:yVal>
          <c:smooth val="0"/>
        </c:ser>
        <c:axId val="1719299"/>
        <c:axId val="15473692"/>
      </c:scatterChart>
      <c:valAx>
        <c:axId val="171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[A]</a:t>
                </a:r>
              </a:p>
            </c:rich>
          </c:tx>
          <c:layout>
            <c:manualLayout>
              <c:xMode val="factor"/>
              <c:yMode val="factor"/>
              <c:x val="0.032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73692"/>
        <c:crosses val="autoZero"/>
        <c:crossBetween val="midCat"/>
        <c:dispUnits/>
      </c:valAx>
      <c:valAx>
        <c:axId val="154736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; </a:t>
                </a: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e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- U</a:t>
                </a:r>
                <a:r>
                  <a:rPr lang="en-US" cap="none" sz="1000" b="1" i="0" u="none" baseline="-2500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[V]</a:t>
                </a:r>
              </a:p>
            </c:rich>
          </c:tx>
          <c:layout>
            <c:manualLayout>
              <c:xMode val="factor"/>
              <c:yMode val="factor"/>
              <c:x val="0.0587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929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27"/>
          <c:w val="0.91325"/>
          <c:h val="0.9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'Zad. 2b'!$D$2:$D$22</c:f>
              <c:numCache/>
            </c:numRef>
          </c:xVal>
          <c:yVal>
            <c:numRef>
              <c:f>'Zad. 2b'!$C$2:$C$22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'Zad. 2b'!$D$2:$D$22</c:f>
              <c:numCache/>
            </c:numRef>
          </c:xVal>
          <c:yVal>
            <c:numRef>
              <c:f>'Zad. 2b'!$F$2:$F$22</c:f>
              <c:numCache/>
            </c:numRef>
          </c:yVal>
          <c:smooth val="0"/>
        </c:ser>
        <c:axId val="5045501"/>
        <c:axId val="45409510"/>
      </c:scatterChart>
      <c:valAx>
        <c:axId val="504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[A]</a:t>
                </a:r>
              </a:p>
            </c:rich>
          </c:tx>
          <c:layout>
            <c:manualLayout>
              <c:xMode val="factor"/>
              <c:yMode val="factor"/>
              <c:x val="0.031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09510"/>
        <c:crosses val="autoZero"/>
        <c:crossBetween val="midCat"/>
        <c:dispUnits/>
      </c:valAx>
      <c:valAx>
        <c:axId val="454095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; </a:t>
                </a: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e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- U</a:t>
                </a:r>
                <a:r>
                  <a:rPr lang="en-US" cap="none" sz="1000" b="1" i="0" u="none" baseline="-2500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[V]</a:t>
                </a:r>
              </a:p>
            </c:rich>
          </c:tx>
          <c:layout>
            <c:manualLayout>
              <c:xMode val="factor"/>
              <c:yMode val="factor"/>
              <c:x val="0.0587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50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</xdr:row>
      <xdr:rowOff>57150</xdr:rowOff>
    </xdr:from>
    <xdr:to>
      <xdr:col>14</xdr:col>
      <xdr:colOff>542925</xdr:colOff>
      <xdr:row>20</xdr:row>
      <xdr:rowOff>0</xdr:rowOff>
    </xdr:to>
    <xdr:graphicFrame>
      <xdr:nvGraphicFramePr>
        <xdr:cNvPr id="1" name="Wykres 1"/>
        <xdr:cNvGraphicFramePr/>
      </xdr:nvGraphicFramePr>
      <xdr:xfrm>
        <a:off x="3724275" y="495300"/>
        <a:ext cx="56769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47625</xdr:rowOff>
    </xdr:from>
    <xdr:to>
      <xdr:col>16</xdr:col>
      <xdr:colOff>85725</xdr:colOff>
      <xdr:row>21</xdr:row>
      <xdr:rowOff>0</xdr:rowOff>
    </xdr:to>
    <xdr:graphicFrame>
      <xdr:nvGraphicFramePr>
        <xdr:cNvPr id="1" name="Wykres 1"/>
        <xdr:cNvGraphicFramePr/>
      </xdr:nvGraphicFramePr>
      <xdr:xfrm>
        <a:off x="4486275" y="485775"/>
        <a:ext cx="56769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47625</xdr:rowOff>
    </xdr:from>
    <xdr:to>
      <xdr:col>16</xdr:col>
      <xdr:colOff>85725</xdr:colOff>
      <xdr:row>22</xdr:row>
      <xdr:rowOff>0</xdr:rowOff>
    </xdr:to>
    <xdr:graphicFrame>
      <xdr:nvGraphicFramePr>
        <xdr:cNvPr id="1" name="Wykres 1"/>
        <xdr:cNvGraphicFramePr/>
      </xdr:nvGraphicFramePr>
      <xdr:xfrm>
        <a:off x="4486275" y="485775"/>
        <a:ext cx="56769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0</xdr:colOff>
      <xdr:row>27</xdr:row>
      <xdr:rowOff>0</xdr:rowOff>
    </xdr:from>
    <xdr:to>
      <xdr:col>11</xdr:col>
      <xdr:colOff>428625</xdr:colOff>
      <xdr:row>32</xdr:row>
      <xdr:rowOff>123825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5819775"/>
          <a:ext cx="6172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7" sqref="A17"/>
    </sheetView>
  </sheetViews>
  <sheetFormatPr defaultColWidth="9.140625" defaultRowHeight="12.75"/>
  <cols>
    <col min="2" max="2" width="2.7109375" style="0" customWidth="1"/>
    <col min="11" max="11" width="13.00390625" style="0" customWidth="1"/>
    <col min="13" max="13" width="16.57421875" style="0" customWidth="1"/>
  </cols>
  <sheetData>
    <row r="1" spans="3:6" ht="16.5" customHeight="1" thickBot="1">
      <c r="C1" s="15" t="s">
        <v>4</v>
      </c>
      <c r="D1" s="16" t="s">
        <v>5</v>
      </c>
      <c r="E1" s="16" t="s">
        <v>9</v>
      </c>
      <c r="F1" s="17" t="s">
        <v>10</v>
      </c>
    </row>
    <row r="2" spans="1:6" ht="18" customHeight="1">
      <c r="A2" s="3" t="s">
        <v>0</v>
      </c>
      <c r="C2" s="13">
        <v>10</v>
      </c>
      <c r="D2" s="14">
        <f>$A$9*(C2/$A$5)^$A$3</f>
        <v>0.06625756363926823</v>
      </c>
      <c r="E2" s="13">
        <f>D2*$A$15</f>
        <v>33.12878181963411</v>
      </c>
      <c r="F2" s="13">
        <f>$A$13-E2</f>
        <v>196.87121818036587</v>
      </c>
    </row>
    <row r="3" spans="1:6" ht="18" customHeight="1" thickBot="1">
      <c r="A3" s="4">
        <v>0.6</v>
      </c>
      <c r="C3" s="11">
        <v>20</v>
      </c>
      <c r="D3" s="12">
        <f aca="true" t="shared" si="0" ref="D3:D24">$A$9*(C3/$A$5)^$A$3</f>
        <v>0.10042768686465585</v>
      </c>
      <c r="E3" s="11">
        <f aca="true" t="shared" si="1" ref="E3:E24">D3*$A$15</f>
        <v>50.21384343232793</v>
      </c>
      <c r="F3" s="11">
        <f aca="true" t="shared" si="2" ref="F3:F24">$A$13-E3</f>
        <v>179.78615656767207</v>
      </c>
    </row>
    <row r="4" spans="1:6" ht="18" customHeight="1">
      <c r="A4" s="5" t="s">
        <v>1</v>
      </c>
      <c r="C4" s="11">
        <v>30</v>
      </c>
      <c r="D4" s="12">
        <f t="shared" si="0"/>
        <v>0.12808793236835692</v>
      </c>
      <c r="E4" s="11">
        <f t="shared" si="1"/>
        <v>64.04396618417846</v>
      </c>
      <c r="F4" s="11">
        <f t="shared" si="2"/>
        <v>165.95603381582154</v>
      </c>
    </row>
    <row r="5" spans="1:6" ht="18" customHeight="1" thickBot="1">
      <c r="A5" s="4">
        <v>230</v>
      </c>
      <c r="C5" s="11">
        <v>40</v>
      </c>
      <c r="D5" s="12">
        <f t="shared" si="0"/>
        <v>0.15221990871707752</v>
      </c>
      <c r="E5" s="11">
        <f t="shared" si="1"/>
        <v>76.10995435853876</v>
      </c>
      <c r="F5" s="11">
        <f t="shared" si="2"/>
        <v>153.89004564146126</v>
      </c>
    </row>
    <row r="6" spans="1:6" ht="18" customHeight="1">
      <c r="A6" s="5" t="s">
        <v>2</v>
      </c>
      <c r="C6" s="11">
        <v>50</v>
      </c>
      <c r="D6" s="12">
        <f t="shared" si="0"/>
        <v>0.17402733315059005</v>
      </c>
      <c r="E6" s="11">
        <f t="shared" si="1"/>
        <v>87.01366657529502</v>
      </c>
      <c r="F6" s="11">
        <f t="shared" si="2"/>
        <v>142.98633342470498</v>
      </c>
    </row>
    <row r="7" spans="1:6" ht="18" customHeight="1" thickBot="1">
      <c r="A7" s="4">
        <v>100</v>
      </c>
      <c r="C7" s="11">
        <v>60</v>
      </c>
      <c r="D7" s="12">
        <f t="shared" si="0"/>
        <v>0.19414500106078209</v>
      </c>
      <c r="E7" s="11">
        <f t="shared" si="1"/>
        <v>97.07250053039104</v>
      </c>
      <c r="F7" s="11">
        <f t="shared" si="2"/>
        <v>132.92749946960896</v>
      </c>
    </row>
    <row r="8" spans="1:6" ht="18" customHeight="1">
      <c r="A8" s="6" t="s">
        <v>3</v>
      </c>
      <c r="C8" s="11">
        <v>70</v>
      </c>
      <c r="D8" s="12">
        <f t="shared" si="0"/>
        <v>0.21295816030526832</v>
      </c>
      <c r="E8" s="11">
        <f t="shared" si="1"/>
        <v>106.47908015263415</v>
      </c>
      <c r="F8" s="11">
        <f t="shared" si="2"/>
        <v>123.52091984736585</v>
      </c>
    </row>
    <row r="9" spans="1:6" ht="18" customHeight="1" thickBot="1">
      <c r="A9" s="7">
        <f>A7/A5</f>
        <v>0.43478260869565216</v>
      </c>
      <c r="C9" s="11">
        <v>80</v>
      </c>
      <c r="D9" s="12">
        <f t="shared" si="0"/>
        <v>0.23072223739517497</v>
      </c>
      <c r="E9" s="11">
        <f t="shared" si="1"/>
        <v>115.36111869758749</v>
      </c>
      <c r="F9" s="11">
        <f t="shared" si="2"/>
        <v>114.63888130241251</v>
      </c>
    </row>
    <row r="10" spans="1:6" ht="18" customHeight="1">
      <c r="A10" s="6" t="s">
        <v>6</v>
      </c>
      <c r="C10" s="11">
        <v>90</v>
      </c>
      <c r="D10" s="12">
        <f t="shared" si="0"/>
        <v>0.24761729102694163</v>
      </c>
      <c r="E10" s="11">
        <f t="shared" si="1"/>
        <v>123.80864551347082</v>
      </c>
      <c r="F10" s="11">
        <f t="shared" si="2"/>
        <v>106.19135448652918</v>
      </c>
    </row>
    <row r="11" spans="1:6" ht="18" customHeight="1" thickBot="1">
      <c r="A11" s="8">
        <f>A5/A9</f>
        <v>529</v>
      </c>
      <c r="C11" s="11">
        <v>100</v>
      </c>
      <c r="D11" s="12">
        <f t="shared" si="0"/>
        <v>0.26377611188197353</v>
      </c>
      <c r="E11" s="11">
        <f t="shared" si="1"/>
        <v>131.88805594098676</v>
      </c>
      <c r="F11" s="11">
        <f t="shared" si="2"/>
        <v>98.11194405901324</v>
      </c>
    </row>
    <row r="12" spans="1:6" ht="18" customHeight="1">
      <c r="A12" s="9" t="s">
        <v>7</v>
      </c>
      <c r="C12" s="11">
        <v>110</v>
      </c>
      <c r="D12" s="12">
        <f t="shared" si="0"/>
        <v>0.27930008859884353</v>
      </c>
      <c r="E12" s="11">
        <f t="shared" si="1"/>
        <v>139.65004429942178</v>
      </c>
      <c r="F12" s="11">
        <f t="shared" si="2"/>
        <v>90.34995570057822</v>
      </c>
    </row>
    <row r="13" spans="1:6" ht="18" customHeight="1" thickBot="1">
      <c r="A13" s="4">
        <v>230</v>
      </c>
      <c r="C13" s="11">
        <v>120</v>
      </c>
      <c r="D13" s="12">
        <f t="shared" si="0"/>
        <v>0.2942687944130062</v>
      </c>
      <c r="E13" s="11">
        <f t="shared" si="1"/>
        <v>147.13439720650308</v>
      </c>
      <c r="F13" s="11">
        <f t="shared" si="2"/>
        <v>82.86560279349692</v>
      </c>
    </row>
    <row r="14" spans="1:6" ht="18" customHeight="1">
      <c r="A14" s="5" t="s">
        <v>8</v>
      </c>
      <c r="C14" s="11">
        <v>130</v>
      </c>
      <c r="D14" s="12">
        <f t="shared" si="0"/>
        <v>0.30874609527093744</v>
      </c>
      <c r="E14" s="11">
        <f t="shared" si="1"/>
        <v>154.3730476354687</v>
      </c>
      <c r="F14" s="11">
        <f t="shared" si="2"/>
        <v>75.62695236453129</v>
      </c>
    </row>
    <row r="15" spans="1:6" ht="18" customHeight="1" thickBot="1">
      <c r="A15" s="10">
        <v>500</v>
      </c>
      <c r="C15" s="11">
        <v>140</v>
      </c>
      <c r="D15" s="12">
        <f t="shared" si="0"/>
        <v>0.32278421154827225</v>
      </c>
      <c r="E15" s="11">
        <f t="shared" si="1"/>
        <v>161.39210577413613</v>
      </c>
      <c r="F15" s="11">
        <f t="shared" si="2"/>
        <v>68.60789422586387</v>
      </c>
    </row>
    <row r="16" spans="3:6" ht="18" customHeight="1">
      <c r="C16" s="11">
        <v>150</v>
      </c>
      <c r="D16" s="12">
        <f t="shared" si="0"/>
        <v>0.3364265157740788</v>
      </c>
      <c r="E16" s="11">
        <f t="shared" si="1"/>
        <v>168.2132578870394</v>
      </c>
      <c r="F16" s="11">
        <f t="shared" si="2"/>
        <v>61.78674211296061</v>
      </c>
    </row>
    <row r="17" spans="3:6" ht="18" customHeight="1">
      <c r="C17" s="11">
        <v>160</v>
      </c>
      <c r="D17" s="12">
        <f t="shared" si="0"/>
        <v>0.3497095174822116</v>
      </c>
      <c r="E17" s="11">
        <f t="shared" si="1"/>
        <v>174.8547587411058</v>
      </c>
      <c r="F17" s="11">
        <f t="shared" si="2"/>
        <v>55.1452412588942</v>
      </c>
    </row>
    <row r="18" spans="3:6" ht="18" customHeight="1">
      <c r="C18" s="11">
        <v>170</v>
      </c>
      <c r="D18" s="12">
        <f t="shared" si="0"/>
        <v>0.36266430722865445</v>
      </c>
      <c r="E18" s="11">
        <f t="shared" si="1"/>
        <v>181.3321536143272</v>
      </c>
      <c r="F18" s="11">
        <f t="shared" si="2"/>
        <v>48.66784638567279</v>
      </c>
    </row>
    <row r="19" spans="3:6" ht="18" customHeight="1">
      <c r="C19" s="11">
        <v>180</v>
      </c>
      <c r="D19" s="12">
        <f t="shared" si="0"/>
        <v>0.37531763016396197</v>
      </c>
      <c r="E19" s="11">
        <f t="shared" si="1"/>
        <v>187.65881508198098</v>
      </c>
      <c r="F19" s="11">
        <f t="shared" si="2"/>
        <v>42.341184918019025</v>
      </c>
    </row>
    <row r="20" spans="3:6" ht="18" customHeight="1">
      <c r="C20" s="11">
        <v>190</v>
      </c>
      <c r="D20" s="12">
        <f t="shared" si="0"/>
        <v>0.3876926994112034</v>
      </c>
      <c r="E20" s="11">
        <f t="shared" si="1"/>
        <v>193.84634970560168</v>
      </c>
      <c r="F20" s="11">
        <f t="shared" si="2"/>
        <v>36.15365029439832</v>
      </c>
    </row>
    <row r="21" spans="3:6" ht="18" customHeight="1">
      <c r="C21" s="11">
        <v>200</v>
      </c>
      <c r="D21" s="12">
        <f t="shared" si="0"/>
        <v>0.3998098226292075</v>
      </c>
      <c r="E21" s="11">
        <f t="shared" si="1"/>
        <v>199.90491131460374</v>
      </c>
      <c r="F21" s="11">
        <f t="shared" si="2"/>
        <v>30.095088685396263</v>
      </c>
    </row>
    <row r="22" spans="3:13" ht="18" customHeight="1" thickBot="1">
      <c r="C22" s="11">
        <v>210</v>
      </c>
      <c r="D22" s="12">
        <f t="shared" si="0"/>
        <v>0.4116868918238447</v>
      </c>
      <c r="E22" s="11">
        <f t="shared" si="1"/>
        <v>205.84344591192234</v>
      </c>
      <c r="F22" s="11">
        <f t="shared" si="2"/>
        <v>24.156554088077655</v>
      </c>
      <c r="I22" s="19"/>
      <c r="J22" s="19"/>
      <c r="K22" s="19"/>
      <c r="L22" s="19"/>
      <c r="M22" s="19"/>
    </row>
    <row r="23" spans="3:13" ht="18" customHeight="1" thickBot="1">
      <c r="C23" s="11">
        <v>220</v>
      </c>
      <c r="D23" s="12">
        <f t="shared" si="0"/>
        <v>0.42333977131708905</v>
      </c>
      <c r="E23" s="11">
        <f t="shared" si="1"/>
        <v>211.66988565854453</v>
      </c>
      <c r="F23" s="11">
        <f t="shared" si="2"/>
        <v>18.33011434145547</v>
      </c>
      <c r="I23" s="15" t="s">
        <v>4</v>
      </c>
      <c r="J23" s="16" t="s">
        <v>5</v>
      </c>
      <c r="K23" s="16" t="s">
        <v>9</v>
      </c>
      <c r="L23" s="17" t="s">
        <v>10</v>
      </c>
      <c r="M23" s="17" t="s">
        <v>11</v>
      </c>
    </row>
    <row r="24" spans="3:13" ht="18" customHeight="1">
      <c r="C24" s="11">
        <v>230</v>
      </c>
      <c r="D24" s="12">
        <f t="shared" si="0"/>
        <v>0.43478260869565216</v>
      </c>
      <c r="E24" s="11">
        <f t="shared" si="1"/>
        <v>217.3913043478261</v>
      </c>
      <c r="F24" s="11">
        <f t="shared" si="2"/>
        <v>12.608695652173907</v>
      </c>
      <c r="I24" s="11">
        <v>98.94698681590505</v>
      </c>
      <c r="J24" s="12">
        <f>$A$9*(I24/$A$5)^$A$3</f>
        <v>0.2621060263681897</v>
      </c>
      <c r="K24" s="11">
        <f>J24*$A$15</f>
        <v>131.05301318409485</v>
      </c>
      <c r="L24" s="11">
        <f>$A$13-K24</f>
        <v>98.94698681590515</v>
      </c>
      <c r="M24" s="11">
        <f>L24-I24</f>
        <v>0</v>
      </c>
    </row>
    <row r="25" spans="3:13" ht="15" customHeight="1">
      <c r="C25" s="11">
        <v>98.94700686399395</v>
      </c>
      <c r="D25" s="12">
        <f>$A$9*(C25/$A$5)^$A$3</f>
        <v>0.26210605823206873</v>
      </c>
      <c r="E25" s="11">
        <f>D25*$A$15</f>
        <v>131.05302911603437</v>
      </c>
      <c r="F25" s="11">
        <f>$A$13-E25</f>
        <v>98.94697088396563</v>
      </c>
      <c r="G25" s="18"/>
      <c r="I25" s="19"/>
      <c r="J25" s="19"/>
      <c r="K25" s="19"/>
      <c r="L25" s="19"/>
      <c r="M25" s="19"/>
    </row>
    <row r="26" ht="15" customHeight="1"/>
    <row r="27" ht="15" customHeight="1"/>
    <row r="28" spans="3:5" ht="15" customHeight="1">
      <c r="C28" s="1"/>
      <c r="D28" s="1"/>
      <c r="E28" s="2"/>
    </row>
    <row r="29" ht="15" customHeight="1"/>
    <row r="30" ht="15" customHeight="1"/>
    <row r="31" ht="15" customHeight="1"/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90" zoomScaleNormal="90" zoomScalePageLayoutView="0" workbookViewId="0" topLeftCell="A1">
      <selection activeCell="A17" sqref="A17"/>
    </sheetView>
  </sheetViews>
  <sheetFormatPr defaultColWidth="9.140625" defaultRowHeight="12.75"/>
  <cols>
    <col min="2" max="2" width="2.7109375" style="0" customWidth="1"/>
    <col min="11" max="11" width="13.00390625" style="0" customWidth="1"/>
    <col min="13" max="13" width="16.57421875" style="0" customWidth="1"/>
  </cols>
  <sheetData>
    <row r="1" spans="3:8" ht="16.5" customHeight="1" thickBot="1">
      <c r="C1" s="15" t="s">
        <v>4</v>
      </c>
      <c r="D1" s="16" t="s">
        <v>5</v>
      </c>
      <c r="E1" s="16" t="s">
        <v>13</v>
      </c>
      <c r="F1" s="17" t="s">
        <v>14</v>
      </c>
      <c r="G1" s="16" t="s">
        <v>15</v>
      </c>
      <c r="H1" s="16" t="s">
        <v>16</v>
      </c>
    </row>
    <row r="2" spans="1:6" ht="18" customHeight="1">
      <c r="A2" s="3" t="s">
        <v>0</v>
      </c>
      <c r="C2" s="20">
        <v>0.25</v>
      </c>
      <c r="D2" s="14">
        <f aca="true" t="shared" si="0" ref="D2:D21">$A$9*(C2/$A$5)^$A$3</f>
        <v>0.28048878636154984</v>
      </c>
      <c r="E2" s="20">
        <f aca="true" t="shared" si="1" ref="E2:E21">D2*$A$15</f>
        <v>0.22439102908923989</v>
      </c>
      <c r="F2" s="20">
        <f aca="true" t="shared" si="2" ref="F2:F21">$A$13-E2</f>
        <v>4.27560897091076</v>
      </c>
    </row>
    <row r="3" spans="1:6" ht="18" customHeight="1" thickBot="1">
      <c r="A3" s="4">
        <v>0.4</v>
      </c>
      <c r="C3" s="21">
        <v>0.5</v>
      </c>
      <c r="D3" s="12">
        <f t="shared" si="0"/>
        <v>0.37010717248715336</v>
      </c>
      <c r="E3" s="21">
        <f t="shared" si="1"/>
        <v>0.2960857379897227</v>
      </c>
      <c r="F3" s="21">
        <f t="shared" si="2"/>
        <v>4.203914262010278</v>
      </c>
    </row>
    <row r="4" spans="1:6" ht="18" customHeight="1">
      <c r="A4" s="5" t="s">
        <v>1</v>
      </c>
      <c r="C4" s="20">
        <v>0.75</v>
      </c>
      <c r="D4" s="12">
        <f t="shared" si="0"/>
        <v>0.43527528164806206</v>
      </c>
      <c r="E4" s="21">
        <f t="shared" si="1"/>
        <v>0.34822022531844965</v>
      </c>
      <c r="F4" s="21">
        <f t="shared" si="2"/>
        <v>4.15177977468155</v>
      </c>
    </row>
    <row r="5" spans="1:6" ht="18" customHeight="1" thickBot="1">
      <c r="A5" s="4">
        <v>6</v>
      </c>
      <c r="C5" s="21">
        <v>1</v>
      </c>
      <c r="D5" s="12">
        <f t="shared" si="0"/>
        <v>0.48835934193058694</v>
      </c>
      <c r="E5" s="21">
        <f t="shared" si="1"/>
        <v>0.3906874735444696</v>
      </c>
      <c r="F5" s="21">
        <f t="shared" si="2"/>
        <v>4.109312526455531</v>
      </c>
    </row>
    <row r="6" spans="1:6" ht="18" customHeight="1">
      <c r="A6" s="5" t="s">
        <v>2</v>
      </c>
      <c r="C6" s="20">
        <v>1.25</v>
      </c>
      <c r="D6" s="12">
        <f t="shared" si="0"/>
        <v>0.5339535829228009</v>
      </c>
      <c r="E6" s="21">
        <f t="shared" si="1"/>
        <v>0.42716286633824074</v>
      </c>
      <c r="F6" s="21">
        <f t="shared" si="2"/>
        <v>4.072837133661759</v>
      </c>
    </row>
    <row r="7" spans="1:6" ht="18" customHeight="1" thickBot="1">
      <c r="A7" s="4">
        <v>6</v>
      </c>
      <c r="C7" s="21">
        <v>1.5</v>
      </c>
      <c r="D7" s="12">
        <f t="shared" si="0"/>
        <v>0.5743491774985175</v>
      </c>
      <c r="E7" s="21">
        <f t="shared" si="1"/>
        <v>0.4594793419988141</v>
      </c>
      <c r="F7" s="21">
        <f t="shared" si="2"/>
        <v>4.040520658001186</v>
      </c>
    </row>
    <row r="8" spans="1:6" ht="18" customHeight="1">
      <c r="A8" s="6" t="s">
        <v>3</v>
      </c>
      <c r="C8" s="20">
        <v>1.75</v>
      </c>
      <c r="D8" s="12">
        <f t="shared" si="0"/>
        <v>0.6108783298121974</v>
      </c>
      <c r="E8" s="21">
        <f t="shared" si="1"/>
        <v>0.4887026638497579</v>
      </c>
      <c r="F8" s="21">
        <f t="shared" si="2"/>
        <v>4.011297336150242</v>
      </c>
    </row>
    <row r="9" spans="1:6" ht="18" customHeight="1" thickBot="1">
      <c r="A9" s="7">
        <f>A7/A5</f>
        <v>1</v>
      </c>
      <c r="C9" s="21">
        <v>2</v>
      </c>
      <c r="D9" s="12">
        <f t="shared" si="0"/>
        <v>0.6443940149772542</v>
      </c>
      <c r="E9" s="21">
        <f t="shared" si="1"/>
        <v>0.5155152119818034</v>
      </c>
      <c r="F9" s="21">
        <f t="shared" si="2"/>
        <v>3.9844847880181966</v>
      </c>
    </row>
    <row r="10" spans="1:6" ht="18" customHeight="1">
      <c r="A10" s="6" t="s">
        <v>6</v>
      </c>
      <c r="C10" s="20">
        <v>2.25</v>
      </c>
      <c r="D10" s="12">
        <f t="shared" si="0"/>
        <v>0.6754800192603067</v>
      </c>
      <c r="E10" s="21">
        <f t="shared" si="1"/>
        <v>0.5403840154082453</v>
      </c>
      <c r="F10" s="21">
        <f t="shared" si="2"/>
        <v>3.9596159845917547</v>
      </c>
    </row>
    <row r="11" spans="1:6" ht="18" customHeight="1" thickBot="1">
      <c r="A11" s="8">
        <f>A5/A9</f>
        <v>6</v>
      </c>
      <c r="C11" s="21">
        <v>2.5</v>
      </c>
      <c r="D11" s="12">
        <f t="shared" si="0"/>
        <v>0.7045559766521665</v>
      </c>
      <c r="E11" s="21">
        <f t="shared" si="1"/>
        <v>0.5636447813217332</v>
      </c>
      <c r="F11" s="21">
        <f t="shared" si="2"/>
        <v>3.936355218678267</v>
      </c>
    </row>
    <row r="12" spans="1:6" ht="18" customHeight="1">
      <c r="A12" s="9" t="s">
        <v>7</v>
      </c>
      <c r="C12" s="20">
        <v>2.75</v>
      </c>
      <c r="D12" s="12">
        <f t="shared" si="0"/>
        <v>0.7319351052214917</v>
      </c>
      <c r="E12" s="21">
        <f t="shared" si="1"/>
        <v>0.5855480841771934</v>
      </c>
      <c r="F12" s="21">
        <f t="shared" si="2"/>
        <v>3.9144519158228066</v>
      </c>
    </row>
    <row r="13" spans="1:6" ht="18" customHeight="1" thickBot="1">
      <c r="A13" s="4">
        <v>4.5</v>
      </c>
      <c r="C13" s="21">
        <v>3</v>
      </c>
      <c r="D13" s="12">
        <f t="shared" si="0"/>
        <v>0.7578582832551991</v>
      </c>
      <c r="E13" s="21">
        <f t="shared" si="1"/>
        <v>0.6062866266041593</v>
      </c>
      <c r="F13" s="21">
        <f t="shared" si="2"/>
        <v>3.8937133733958404</v>
      </c>
    </row>
    <row r="14" spans="1:6" ht="18" customHeight="1">
      <c r="A14" s="5" t="s">
        <v>12</v>
      </c>
      <c r="C14" s="20">
        <v>3.25</v>
      </c>
      <c r="D14" s="12">
        <f t="shared" si="0"/>
        <v>0.7825153116506842</v>
      </c>
      <c r="E14" s="21">
        <f t="shared" si="1"/>
        <v>0.6260122493205474</v>
      </c>
      <c r="F14" s="21">
        <f t="shared" si="2"/>
        <v>3.8739877506794524</v>
      </c>
    </row>
    <row r="15" spans="1:6" ht="18" customHeight="1" thickBot="1">
      <c r="A15" s="10">
        <v>0.8</v>
      </c>
      <c r="C15" s="21">
        <v>3.5</v>
      </c>
      <c r="D15" s="12">
        <f t="shared" si="0"/>
        <v>0.8060587887069277</v>
      </c>
      <c r="E15" s="21">
        <f t="shared" si="1"/>
        <v>0.6448470309655422</v>
      </c>
      <c r="F15" s="21">
        <f t="shared" si="2"/>
        <v>3.855152969034458</v>
      </c>
    </row>
    <row r="16" spans="3:6" ht="18" customHeight="1">
      <c r="C16" s="25">
        <v>3.75</v>
      </c>
      <c r="D16" s="26">
        <f t="shared" si="0"/>
        <v>0.8286135043349967</v>
      </c>
      <c r="E16" s="27">
        <f t="shared" si="1"/>
        <v>0.6628908034679974</v>
      </c>
      <c r="F16" s="26">
        <f t="shared" si="2"/>
        <v>3.8371091965320026</v>
      </c>
    </row>
    <row r="17" spans="3:8" ht="18" customHeight="1">
      <c r="C17" s="22">
        <v>3.8</v>
      </c>
      <c r="D17" s="23">
        <f t="shared" si="0"/>
        <v>0.8330152238946821</v>
      </c>
      <c r="E17" s="24">
        <f t="shared" si="1"/>
        <v>0.6664121791157457</v>
      </c>
      <c r="F17" s="23">
        <f t="shared" si="2"/>
        <v>3.8335878208842544</v>
      </c>
      <c r="G17" s="24">
        <f>C17*D17</f>
        <v>3.165457850799792</v>
      </c>
      <c r="H17" s="24">
        <f>C17/D17</f>
        <v>4.561741359579802</v>
      </c>
    </row>
    <row r="18" spans="3:8" ht="18" customHeight="1">
      <c r="C18" s="22">
        <v>3.85</v>
      </c>
      <c r="D18" s="23">
        <f t="shared" si="0"/>
        <v>0.8373823285558231</v>
      </c>
      <c r="E18" s="24">
        <f t="shared" si="1"/>
        <v>0.6699058628446585</v>
      </c>
      <c r="F18" s="23">
        <f t="shared" si="2"/>
        <v>3.8300941371553416</v>
      </c>
      <c r="G18" s="24">
        <f>C18*D18</f>
        <v>3.223921964939919</v>
      </c>
      <c r="H18" s="24">
        <f>C18/D18</f>
        <v>4.597660911521546</v>
      </c>
    </row>
    <row r="19" spans="3:6" ht="18" customHeight="1">
      <c r="C19" s="21">
        <v>4</v>
      </c>
      <c r="D19" s="12">
        <f t="shared" si="0"/>
        <v>0.8502830004171938</v>
      </c>
      <c r="E19" s="21">
        <f t="shared" si="1"/>
        <v>0.6802264003337551</v>
      </c>
      <c r="F19" s="21">
        <f t="shared" si="2"/>
        <v>3.8197735996662447</v>
      </c>
    </row>
    <row r="20" spans="3:6" ht="18" customHeight="1">
      <c r="C20" s="20">
        <v>4.25</v>
      </c>
      <c r="D20" s="12">
        <f t="shared" si="0"/>
        <v>0.8711542743920543</v>
      </c>
      <c r="E20" s="21">
        <f t="shared" si="1"/>
        <v>0.6969234195136434</v>
      </c>
      <c r="F20" s="21">
        <f t="shared" si="2"/>
        <v>3.8030765804863567</v>
      </c>
    </row>
    <row r="21" spans="3:6" ht="18" customHeight="1">
      <c r="C21" s="21">
        <v>4.5</v>
      </c>
      <c r="D21" s="12">
        <f t="shared" si="0"/>
        <v>0.8913012289830017</v>
      </c>
      <c r="E21" s="21">
        <f t="shared" si="1"/>
        <v>0.7130409831864014</v>
      </c>
      <c r="F21" s="21">
        <f t="shared" si="2"/>
        <v>3.7869590168135985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90" zoomScaleNormal="90" zoomScalePageLayoutView="0" workbookViewId="0" topLeftCell="A13">
      <selection activeCell="H44" sqref="H44"/>
    </sheetView>
  </sheetViews>
  <sheetFormatPr defaultColWidth="9.140625" defaultRowHeight="12.75"/>
  <cols>
    <col min="2" max="2" width="2.7109375" style="0" customWidth="1"/>
    <col min="11" max="11" width="13.00390625" style="0" customWidth="1"/>
    <col min="13" max="13" width="16.57421875" style="0" customWidth="1"/>
  </cols>
  <sheetData>
    <row r="1" spans="3:8" ht="16.5" customHeight="1" thickBot="1">
      <c r="C1" s="15" t="s">
        <v>4</v>
      </c>
      <c r="D1" s="16" t="s">
        <v>5</v>
      </c>
      <c r="E1" s="16" t="s">
        <v>13</v>
      </c>
      <c r="F1" s="17" t="s">
        <v>14</v>
      </c>
      <c r="G1" s="16" t="s">
        <v>15</v>
      </c>
      <c r="H1" s="16" t="s">
        <v>16</v>
      </c>
    </row>
    <row r="2" spans="1:6" ht="18" customHeight="1">
      <c r="A2" s="3" t="s">
        <v>0</v>
      </c>
      <c r="C2" s="20">
        <v>0.5</v>
      </c>
      <c r="D2" s="14">
        <f aca="true" t="shared" si="0" ref="D2:D22">$A$9*(C2/$A$5)^$A$3</f>
        <v>0.37010717248715336</v>
      </c>
      <c r="E2" s="20">
        <f aca="true" t="shared" si="1" ref="E2:E22">D2*$A$15</f>
        <v>0.5921714759794454</v>
      </c>
      <c r="F2" s="20">
        <f aca="true" t="shared" si="2" ref="F2:F22">$A$13-E2</f>
        <v>8.407828524020555</v>
      </c>
    </row>
    <row r="3" spans="1:6" ht="18" customHeight="1" thickBot="1">
      <c r="A3" s="4">
        <v>0.4</v>
      </c>
      <c r="C3" s="21">
        <v>1</v>
      </c>
      <c r="D3" s="12">
        <f t="shared" si="0"/>
        <v>0.48835934193058694</v>
      </c>
      <c r="E3" s="21">
        <f t="shared" si="1"/>
        <v>0.7813749470889392</v>
      </c>
      <c r="F3" s="21">
        <f t="shared" si="2"/>
        <v>8.218625052911062</v>
      </c>
    </row>
    <row r="4" spans="1:6" ht="18" customHeight="1">
      <c r="A4" s="5" t="s">
        <v>1</v>
      </c>
      <c r="C4" s="20">
        <v>1.5</v>
      </c>
      <c r="D4" s="12">
        <f t="shared" si="0"/>
        <v>0.5743491774985175</v>
      </c>
      <c r="E4" s="21">
        <f t="shared" si="1"/>
        <v>0.9189586839976281</v>
      </c>
      <c r="F4" s="21">
        <f t="shared" si="2"/>
        <v>8.081041316002372</v>
      </c>
    </row>
    <row r="5" spans="1:6" ht="18" customHeight="1" thickBot="1">
      <c r="A5" s="4">
        <v>6</v>
      </c>
      <c r="C5" s="21">
        <v>2</v>
      </c>
      <c r="D5" s="12">
        <f t="shared" si="0"/>
        <v>0.6443940149772542</v>
      </c>
      <c r="E5" s="21">
        <f t="shared" si="1"/>
        <v>1.0310304239636068</v>
      </c>
      <c r="F5" s="21">
        <f t="shared" si="2"/>
        <v>7.968969576036393</v>
      </c>
    </row>
    <row r="6" spans="1:6" ht="18" customHeight="1">
      <c r="A6" s="5" t="s">
        <v>2</v>
      </c>
      <c r="C6" s="20">
        <v>2.5</v>
      </c>
      <c r="D6" s="12">
        <f t="shared" si="0"/>
        <v>0.7045559766521665</v>
      </c>
      <c r="E6" s="21">
        <f t="shared" si="1"/>
        <v>1.1272895626434665</v>
      </c>
      <c r="F6" s="21">
        <f t="shared" si="2"/>
        <v>7.872710437356534</v>
      </c>
    </row>
    <row r="7" spans="1:6" ht="18" customHeight="1" thickBot="1">
      <c r="A7" s="4">
        <v>6</v>
      </c>
      <c r="C7" s="21">
        <v>3</v>
      </c>
      <c r="D7" s="12">
        <f t="shared" si="0"/>
        <v>0.7578582832551991</v>
      </c>
      <c r="E7" s="21">
        <f t="shared" si="1"/>
        <v>1.2125732532083187</v>
      </c>
      <c r="F7" s="21">
        <f t="shared" si="2"/>
        <v>7.787426746791681</v>
      </c>
    </row>
    <row r="8" spans="1:6" ht="18" customHeight="1">
      <c r="A8" s="6" t="s">
        <v>3</v>
      </c>
      <c r="C8" s="20">
        <v>3.5</v>
      </c>
      <c r="D8" s="12">
        <f t="shared" si="0"/>
        <v>0.8060587887069277</v>
      </c>
      <c r="E8" s="21">
        <f t="shared" si="1"/>
        <v>1.2896940619310844</v>
      </c>
      <c r="F8" s="21">
        <f t="shared" si="2"/>
        <v>7.710305938068916</v>
      </c>
    </row>
    <row r="9" spans="1:6" ht="18" customHeight="1" thickBot="1">
      <c r="A9" s="7">
        <f>A7/A5</f>
        <v>1</v>
      </c>
      <c r="C9" s="21">
        <v>4</v>
      </c>
      <c r="D9" s="12">
        <f t="shared" si="0"/>
        <v>0.8502830004171938</v>
      </c>
      <c r="E9" s="21">
        <f t="shared" si="1"/>
        <v>1.3604528006675103</v>
      </c>
      <c r="F9" s="21">
        <f t="shared" si="2"/>
        <v>7.6395471993324895</v>
      </c>
    </row>
    <row r="10" spans="1:6" ht="18" customHeight="1">
      <c r="A10" s="6" t="s">
        <v>6</v>
      </c>
      <c r="C10" s="20">
        <v>4.5</v>
      </c>
      <c r="D10" s="12">
        <f t="shared" si="0"/>
        <v>0.8913012289830017</v>
      </c>
      <c r="E10" s="21">
        <f t="shared" si="1"/>
        <v>1.4260819663728028</v>
      </c>
      <c r="F10" s="21">
        <f t="shared" si="2"/>
        <v>7.573918033627197</v>
      </c>
    </row>
    <row r="11" spans="1:6" ht="18" customHeight="1" thickBot="1">
      <c r="A11" s="8">
        <f>A5/A9</f>
        <v>6</v>
      </c>
      <c r="C11" s="21">
        <v>5</v>
      </c>
      <c r="D11" s="12">
        <f t="shared" si="0"/>
        <v>0.9296671847748563</v>
      </c>
      <c r="E11" s="21">
        <f t="shared" si="1"/>
        <v>1.4874674956397702</v>
      </c>
      <c r="F11" s="21">
        <f t="shared" si="2"/>
        <v>7.51253250436023</v>
      </c>
    </row>
    <row r="12" spans="1:6" ht="18" customHeight="1">
      <c r="A12" s="9" t="s">
        <v>7</v>
      </c>
      <c r="C12" s="20">
        <v>5.5</v>
      </c>
      <c r="D12" s="12">
        <f t="shared" si="0"/>
        <v>0.9657941615121491</v>
      </c>
      <c r="E12" s="21">
        <f t="shared" si="1"/>
        <v>1.5452706584194387</v>
      </c>
      <c r="F12" s="21">
        <f t="shared" si="2"/>
        <v>7.4547293415805616</v>
      </c>
    </row>
    <row r="13" spans="1:6" ht="18" customHeight="1" thickBot="1">
      <c r="A13" s="4">
        <v>9</v>
      </c>
      <c r="C13" s="21">
        <v>6</v>
      </c>
      <c r="D13" s="12">
        <f t="shared" si="0"/>
        <v>1</v>
      </c>
      <c r="E13" s="21">
        <f t="shared" si="1"/>
        <v>1.6</v>
      </c>
      <c r="F13" s="21">
        <f t="shared" si="2"/>
        <v>7.4</v>
      </c>
    </row>
    <row r="14" spans="1:6" ht="18" customHeight="1">
      <c r="A14" s="5" t="s">
        <v>12</v>
      </c>
      <c r="C14" s="20">
        <v>6.5</v>
      </c>
      <c r="D14" s="12">
        <f t="shared" si="0"/>
        <v>1.0325351440239945</v>
      </c>
      <c r="E14" s="21">
        <f t="shared" si="1"/>
        <v>1.6520562304383912</v>
      </c>
      <c r="F14" s="21">
        <f t="shared" si="2"/>
        <v>7.347943769561609</v>
      </c>
    </row>
    <row r="15" spans="1:6" ht="18" customHeight="1" thickBot="1">
      <c r="A15" s="10">
        <v>1.6</v>
      </c>
      <c r="C15" s="21">
        <v>7</v>
      </c>
      <c r="D15" s="12">
        <f t="shared" si="0"/>
        <v>1.0636009482468078</v>
      </c>
      <c r="E15" s="21">
        <f t="shared" si="1"/>
        <v>1.7017615171948925</v>
      </c>
      <c r="F15" s="21">
        <f t="shared" si="2"/>
        <v>7.2982384828051075</v>
      </c>
    </row>
    <row r="16" spans="1:8" ht="18" customHeight="1">
      <c r="A16" s="28"/>
      <c r="C16" s="22">
        <v>7.22</v>
      </c>
      <c r="D16" s="23">
        <f t="shared" si="0"/>
        <v>1.0768479332707661</v>
      </c>
      <c r="E16" s="24">
        <f t="shared" si="1"/>
        <v>1.7229566932332259</v>
      </c>
      <c r="F16" s="23">
        <f t="shared" si="2"/>
        <v>7.277043306766775</v>
      </c>
      <c r="G16" s="24">
        <f>C16*D16</f>
        <v>7.774842078214931</v>
      </c>
      <c r="H16" s="24">
        <f>C16/D16</f>
        <v>6.7047535468358275</v>
      </c>
    </row>
    <row r="17" spans="1:8" ht="18" customHeight="1">
      <c r="A17" s="28"/>
      <c r="C17" s="22">
        <v>7.25</v>
      </c>
      <c r="D17" s="23">
        <f t="shared" si="0"/>
        <v>1.0786354821384732</v>
      </c>
      <c r="E17" s="24">
        <f t="shared" si="1"/>
        <v>1.725816771421557</v>
      </c>
      <c r="F17" s="23">
        <f t="shared" si="2"/>
        <v>7.274183228578443</v>
      </c>
      <c r="G17" s="24">
        <f>C17*D17</f>
        <v>7.82010724550393</v>
      </c>
      <c r="H17" s="24">
        <f>C17/D17</f>
        <v>6.721455134802675</v>
      </c>
    </row>
    <row r="18" spans="1:8" ht="18" customHeight="1">
      <c r="A18" s="28"/>
      <c r="C18" s="22">
        <v>7.28</v>
      </c>
      <c r="D18" s="23">
        <f t="shared" si="0"/>
        <v>1.0804185984421448</v>
      </c>
      <c r="E18" s="24">
        <f t="shared" si="1"/>
        <v>1.728669757507432</v>
      </c>
      <c r="F18" s="23">
        <f t="shared" si="2"/>
        <v>7.271330242492568</v>
      </c>
      <c r="G18" s="24">
        <f>C18*D18</f>
        <v>7.865447396658815</v>
      </c>
      <c r="H18" s="24">
        <f>C18/D18</f>
        <v>6.738129101532526</v>
      </c>
    </row>
    <row r="19" spans="3:6" ht="18" customHeight="1">
      <c r="C19" s="20">
        <v>7.5</v>
      </c>
      <c r="D19" s="12">
        <f t="shared" si="0"/>
        <v>1.0933620739432781</v>
      </c>
      <c r="E19" s="21">
        <f t="shared" si="1"/>
        <v>1.749379318309245</v>
      </c>
      <c r="F19" s="21">
        <f t="shared" si="2"/>
        <v>7.250620681690755</v>
      </c>
    </row>
    <row r="20" spans="3:6" ht="18" customHeight="1">
      <c r="C20" s="21">
        <v>8</v>
      </c>
      <c r="D20" s="12">
        <f t="shared" si="0"/>
        <v>1.1219551454461996</v>
      </c>
      <c r="E20" s="21">
        <f t="shared" si="1"/>
        <v>1.7951282327139193</v>
      </c>
      <c r="F20" s="21">
        <f t="shared" si="2"/>
        <v>7.204871767286081</v>
      </c>
    </row>
    <row r="21" spans="3:6" ht="18" customHeight="1">
      <c r="C21" s="20">
        <v>8.5</v>
      </c>
      <c r="D21" s="12">
        <f t="shared" si="0"/>
        <v>1.1494949565639363</v>
      </c>
      <c r="E21" s="21">
        <f t="shared" si="1"/>
        <v>1.8391919305022981</v>
      </c>
      <c r="F21" s="21">
        <f t="shared" si="2"/>
        <v>7.160808069497702</v>
      </c>
    </row>
    <row r="22" spans="3:6" ht="18" customHeight="1">
      <c r="C22" s="21">
        <v>9</v>
      </c>
      <c r="D22" s="12">
        <f t="shared" si="0"/>
        <v>1.1760790225246736</v>
      </c>
      <c r="E22" s="21">
        <f t="shared" si="1"/>
        <v>1.8817264360394779</v>
      </c>
      <c r="F22" s="21">
        <f t="shared" si="2"/>
        <v>7.118273563960522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wlnatorf</dc:creator>
  <cp:keywords/>
  <dc:description/>
  <cp:lastModifiedBy>Katarzyna</cp:lastModifiedBy>
  <dcterms:created xsi:type="dcterms:W3CDTF">2015-01-20T08:35:52Z</dcterms:created>
  <dcterms:modified xsi:type="dcterms:W3CDTF">2015-09-30T11:10:08Z</dcterms:modified>
  <cp:category/>
  <cp:version/>
  <cp:contentType/>
  <cp:contentStatus/>
</cp:coreProperties>
</file>